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ilcoxonov test do 25 objektov" sheetId="1" r:id="rId1"/>
    <sheet name="Wilcoxonov test nad 25 objektov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<sst xmlns="http://schemas.openxmlformats.org/spreadsheetml/2006/main" count="44" uniqueCount="26">
  <si>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Abs. hod. rozdielu</t>
  </si>
  <si>
    <t>Poradie rozdielu</t>
  </si>
  <si>
    <t>Poradie pre záp. dif.</t>
  </si>
  <si>
    <t>Poradie pre kladné dif.</t>
  </si>
  <si>
    <t>súčet:</t>
  </si>
  <si>
    <t>Rozdiel B-C</t>
  </si>
  <si>
    <t>Číslo</t>
  </si>
  <si>
    <t>Podmienky A</t>
  </si>
  <si>
    <t>Podmienky B</t>
  </si>
  <si>
    <t>T</t>
  </si>
  <si>
    <t>počet:</t>
  </si>
  <si>
    <t>u</t>
  </si>
  <si>
    <t xml:space="preserve">Pri skúmaní, ako ovplyvňuje deň a noc výkony pracovníkov v určitej pracovnej činnosti, sme urobili experiment s 12 ľuďmi, ktorí vykonávali tú istú činnosť raz cez deň a raz v noci. Ich výkony sú uvedené v tabuľke. 
Štatisticky overte hypotézu „Medzi výkonmi počas dňa a v noci nie je signifikantný rozdiel.“
</t>
  </si>
  <si>
    <t>Ak by v stĺpci D vyšla v niektorom riadku nula, tak celý riadok odstránime. O toľko riadkov potom znížime rozsah n.</t>
  </si>
  <si>
    <t>n</t>
  </si>
  <si>
    <t>α pri jednostranne kladenej otázke</t>
  </si>
  <si>
    <t>α pri dvojstranne kladenej otázke</t>
  </si>
  <si>
    <t>-</t>
  </si>
  <si>
    <t>Kritické hodnoty</t>
  </si>
  <si>
    <r>
      <t xml:space="preserve">Ak T neprekračuje kritickú hodnotu, nulovú hypotézu </t>
    </r>
    <r>
      <rPr>
        <b/>
        <sz val="10"/>
        <rFont val="Arial CE"/>
        <family val="2"/>
      </rPr>
      <t>zamietame.</t>
    </r>
    <r>
      <rPr>
        <sz val="10"/>
        <rFont val="Arial CE"/>
        <family val="0"/>
      </rPr>
      <t xml:space="preserve"> Inak ju </t>
    </r>
    <r>
      <rPr>
        <b/>
        <sz val="10"/>
        <rFont val="Arial CE"/>
        <family val="2"/>
      </rPr>
      <t>prijímame.</t>
    </r>
  </si>
  <si>
    <t>Pri skúmaní, či mesiac pravidelného behania má vplyv na výkon žiakov v behu na 12 minút, sme urobili experiment s 34 žiakmi. Na začiatku žiaci zabehli dvanásťminútovku, pričom dosiahli výkony uvedené v tabuľke. Potom počas 1 mesiaca prebehol experiment, v rámci ktorého každé ráno 12 minút behali. Na konci žiaci opäť zabehli dvanásťminútovku, pričom dosiahli výkony uvedené v tabuľke.
Štatisticky overte hypotézu „Medzi výkonmi v dvanásťminútovke pred a po experimente nie je signifikantný rozdiel.“</t>
  </si>
  <si>
    <t>Jednostranný test</t>
  </si>
  <si>
    <t>Dvojstranný test</t>
  </si>
  <si>
    <t>pravdepo- dobnosť omylu</t>
  </si>
  <si>
    <t>kritická hodnota</t>
  </si>
  <si>
    <r>
      <t xml:space="preserve">Ak u prekračuje kritickú hodnotu, nulovú hypotézu </t>
    </r>
    <r>
      <rPr>
        <b/>
        <sz val="10"/>
        <rFont val="Arial CE"/>
        <family val="2"/>
      </rPr>
      <t>zamietame.</t>
    </r>
    <r>
      <rPr>
        <sz val="10"/>
        <rFont val="Arial CE"/>
        <family val="0"/>
      </rPr>
      <t xml:space="preserve"> Inak ju </t>
    </r>
    <r>
      <rPr>
        <b/>
        <sz val="10"/>
        <rFont val="Arial CE"/>
        <family val="2"/>
      </rPr>
      <t>prijímame.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</si>
</sst>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9" fontId="7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0" fontId="7" fillId="0" borderId="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3" fontId="0" fillId="3" borderId="1" xfId="0" applyNumberForma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10.625" style="0" customWidth="1"/>
    <col min="3" max="3" width="10.00390625" style="0" customWidth="1"/>
    <col min="4" max="4" width="10.75390625" style="0" customWidth="1"/>
  </cols>
  <sheetData>
    <row r="1" spans="1:8" ht="69.75" customHeight="1">
      <c r="A1" s="20" t="s">
        <v>12</v>
      </c>
      <c r="B1" s="21"/>
      <c r="C1" s="21"/>
      <c r="D1" s="21"/>
      <c r="E1" s="21"/>
      <c r="F1" s="21"/>
      <c r="G1" s="21"/>
      <c r="H1" s="22"/>
    </row>
    <row r="3" spans="1:8" ht="38.25">
      <c r="A3" s="1" t="s">
        <v>6</v>
      </c>
      <c r="B3" s="1" t="s">
        <v>7</v>
      </c>
      <c r="C3" s="1" t="s">
        <v>8</v>
      </c>
      <c r="D3" s="1" t="s">
        <v>5</v>
      </c>
      <c r="E3" s="1" t="s">
        <v>0</v>
      </c>
      <c r="F3" s="1" t="s">
        <v>1</v>
      </c>
      <c r="G3" s="1" t="s">
        <v>2</v>
      </c>
      <c r="H3" s="1" t="s">
        <v>3</v>
      </c>
    </row>
    <row r="4" spans="1:8" ht="12.75">
      <c r="A4" s="4">
        <f>ROW(A4)-3</f>
        <v>1</v>
      </c>
      <c r="B4" s="5">
        <v>36</v>
      </c>
      <c r="C4" s="6">
        <v>32</v>
      </c>
      <c r="D4" s="4">
        <f>IF(ISBLANK(B4)," ",B4-C4)</f>
        <v>4</v>
      </c>
      <c r="E4" s="4">
        <f>IF(ISBLANK(B4)," ",ABS(D4))</f>
        <v>4</v>
      </c>
      <c r="F4" s="4">
        <f aca="true" t="shared" si="0" ref="F4:F28">IF(ISBLANK(B4)," ",RANK(E4,$E$4:$E$28,1)+0.5*(COUNTIF($E$4:$E$28,E4)-1))</f>
        <v>6.5</v>
      </c>
      <c r="G4" s="4" t="str">
        <f>IF(ISBLANK(B4)," ",IF(D4&lt;0,F4," "))</f>
        <v> </v>
      </c>
      <c r="H4" s="4">
        <f>IF(ISBLANK(B4)," ",IF(D4&gt;0,F4,"  "))</f>
        <v>6.5</v>
      </c>
    </row>
    <row r="5" spans="1:8" ht="12.75">
      <c r="A5" s="4">
        <f aca="true" t="shared" si="1" ref="A5:A28">ROW(A5)-3</f>
        <v>2</v>
      </c>
      <c r="B5" s="5">
        <v>38</v>
      </c>
      <c r="C5" s="6">
        <v>40</v>
      </c>
      <c r="D5" s="4">
        <f aca="true" t="shared" si="2" ref="D5:D28">IF(ISBLANK(B5)," ",B5-C5)</f>
        <v>-2</v>
      </c>
      <c r="E5" s="4">
        <f aca="true" t="shared" si="3" ref="E5:E28">IF(ISBLANK(B5)," ",ABS(D5))</f>
        <v>2</v>
      </c>
      <c r="F5" s="4">
        <f t="shared" si="0"/>
        <v>3.5</v>
      </c>
      <c r="G5" s="4">
        <f aca="true" t="shared" si="4" ref="G5:G28">IF(ISBLANK(B5)," ",IF(D5&lt;0,F5," "))</f>
        <v>3.5</v>
      </c>
      <c r="H5" s="4" t="str">
        <f aca="true" t="shared" si="5" ref="H5:H28">IF(ISBLANK(B5)," ",IF(D5&gt;0,F5,"  "))</f>
        <v>  </v>
      </c>
    </row>
    <row r="6" spans="1:8" ht="12.75">
      <c r="A6" s="4">
        <f t="shared" si="1"/>
        <v>3</v>
      </c>
      <c r="B6" s="5">
        <v>42</v>
      </c>
      <c r="C6" s="6">
        <v>36</v>
      </c>
      <c r="D6" s="4">
        <f t="shared" si="2"/>
        <v>6</v>
      </c>
      <c r="E6" s="4">
        <f t="shared" si="3"/>
        <v>6</v>
      </c>
      <c r="F6" s="4">
        <f t="shared" si="0"/>
        <v>9</v>
      </c>
      <c r="G6" s="4" t="str">
        <f t="shared" si="4"/>
        <v> </v>
      </c>
      <c r="H6" s="4">
        <f t="shared" si="5"/>
        <v>9</v>
      </c>
    </row>
    <row r="7" spans="1:8" ht="12.75">
      <c r="A7" s="4">
        <f t="shared" si="1"/>
        <v>4</v>
      </c>
      <c r="B7" s="6">
        <v>45</v>
      </c>
      <c r="C7" s="6">
        <v>44</v>
      </c>
      <c r="D7" s="4">
        <f t="shared" si="2"/>
        <v>1</v>
      </c>
      <c r="E7" s="4">
        <f t="shared" si="3"/>
        <v>1</v>
      </c>
      <c r="F7" s="4">
        <f t="shared" si="0"/>
        <v>1.5</v>
      </c>
      <c r="G7" s="4" t="str">
        <f t="shared" si="4"/>
        <v> </v>
      </c>
      <c r="H7" s="4">
        <f t="shared" si="5"/>
        <v>1.5</v>
      </c>
    </row>
    <row r="8" spans="1:8" ht="12.75">
      <c r="A8" s="4">
        <f t="shared" si="1"/>
        <v>5</v>
      </c>
      <c r="B8" s="6">
        <v>49</v>
      </c>
      <c r="C8" s="6">
        <v>50</v>
      </c>
      <c r="D8" s="4">
        <f t="shared" si="2"/>
        <v>-1</v>
      </c>
      <c r="E8" s="4">
        <f t="shared" si="3"/>
        <v>1</v>
      </c>
      <c r="F8" s="4">
        <f t="shared" si="0"/>
        <v>1.5</v>
      </c>
      <c r="G8" s="4">
        <f t="shared" si="4"/>
        <v>1.5</v>
      </c>
      <c r="H8" s="4" t="str">
        <f t="shared" si="5"/>
        <v>  </v>
      </c>
    </row>
    <row r="9" spans="1:8" ht="12.75">
      <c r="A9" s="4">
        <f t="shared" si="1"/>
        <v>6</v>
      </c>
      <c r="B9" s="6">
        <v>52</v>
      </c>
      <c r="C9" s="6">
        <v>42</v>
      </c>
      <c r="D9" s="4">
        <f t="shared" si="2"/>
        <v>10</v>
      </c>
      <c r="E9" s="4">
        <f t="shared" si="3"/>
        <v>10</v>
      </c>
      <c r="F9" s="4">
        <f t="shared" si="0"/>
        <v>11</v>
      </c>
      <c r="G9" s="4" t="str">
        <f t="shared" si="4"/>
        <v> </v>
      </c>
      <c r="H9" s="4">
        <f t="shared" si="5"/>
        <v>11</v>
      </c>
    </row>
    <row r="10" spans="1:8" ht="12.75">
      <c r="A10" s="4">
        <f t="shared" si="1"/>
        <v>7</v>
      </c>
      <c r="B10" s="6">
        <v>55</v>
      </c>
      <c r="C10" s="6">
        <v>50</v>
      </c>
      <c r="D10" s="4">
        <f t="shared" si="2"/>
        <v>5</v>
      </c>
      <c r="E10" s="4">
        <f t="shared" si="3"/>
        <v>5</v>
      </c>
      <c r="F10" s="4">
        <f t="shared" si="0"/>
        <v>8</v>
      </c>
      <c r="G10" s="4" t="str">
        <f t="shared" si="4"/>
        <v> </v>
      </c>
      <c r="H10" s="4">
        <f t="shared" si="5"/>
        <v>8</v>
      </c>
    </row>
    <row r="11" spans="1:8" ht="12.75">
      <c r="A11" s="4">
        <f t="shared" si="1"/>
        <v>8</v>
      </c>
      <c r="B11" s="6">
        <v>56</v>
      </c>
      <c r="C11" s="6">
        <v>52</v>
      </c>
      <c r="D11" s="4">
        <f t="shared" si="2"/>
        <v>4</v>
      </c>
      <c r="E11" s="4">
        <f t="shared" si="3"/>
        <v>4</v>
      </c>
      <c r="F11" s="4">
        <f t="shared" si="0"/>
        <v>6.5</v>
      </c>
      <c r="G11" s="4" t="str">
        <f t="shared" si="4"/>
        <v> </v>
      </c>
      <c r="H11" s="4">
        <f t="shared" si="5"/>
        <v>6.5</v>
      </c>
    </row>
    <row r="12" spans="1:8" ht="12.75">
      <c r="A12" s="4">
        <f t="shared" si="1"/>
        <v>9</v>
      </c>
      <c r="B12" s="6">
        <v>58</v>
      </c>
      <c r="C12" s="6">
        <v>55</v>
      </c>
      <c r="D12" s="4">
        <f t="shared" si="2"/>
        <v>3</v>
      </c>
      <c r="E12" s="4">
        <f t="shared" si="3"/>
        <v>3</v>
      </c>
      <c r="F12" s="4">
        <f t="shared" si="0"/>
        <v>5</v>
      </c>
      <c r="G12" s="4" t="str">
        <f t="shared" si="4"/>
        <v> </v>
      </c>
      <c r="H12" s="4">
        <f t="shared" si="5"/>
        <v>5</v>
      </c>
    </row>
    <row r="13" spans="1:8" ht="12.75">
      <c r="A13" s="4">
        <f t="shared" si="1"/>
        <v>10</v>
      </c>
      <c r="B13" s="6">
        <v>60</v>
      </c>
      <c r="C13" s="6">
        <v>58</v>
      </c>
      <c r="D13" s="4">
        <f t="shared" si="2"/>
        <v>2</v>
      </c>
      <c r="E13" s="4">
        <f t="shared" si="3"/>
        <v>2</v>
      </c>
      <c r="F13" s="4">
        <f t="shared" si="0"/>
        <v>3.5</v>
      </c>
      <c r="G13" s="4" t="str">
        <f t="shared" si="4"/>
        <v> </v>
      </c>
      <c r="H13" s="4">
        <f t="shared" si="5"/>
        <v>3.5</v>
      </c>
    </row>
    <row r="14" spans="1:8" ht="12.75">
      <c r="A14" s="4">
        <f t="shared" si="1"/>
        <v>11</v>
      </c>
      <c r="B14" s="6">
        <v>63</v>
      </c>
      <c r="C14" s="6">
        <v>54</v>
      </c>
      <c r="D14" s="4">
        <f t="shared" si="2"/>
        <v>9</v>
      </c>
      <c r="E14" s="4">
        <f t="shared" si="3"/>
        <v>9</v>
      </c>
      <c r="F14" s="4">
        <f t="shared" si="0"/>
        <v>10</v>
      </c>
      <c r="G14" s="4" t="str">
        <f t="shared" si="4"/>
        <v> </v>
      </c>
      <c r="H14" s="4">
        <f t="shared" si="5"/>
        <v>10</v>
      </c>
    </row>
    <row r="15" spans="1:8" ht="12.75">
      <c r="A15" s="4">
        <f t="shared" si="1"/>
        <v>12</v>
      </c>
      <c r="B15" s="6"/>
      <c r="C15" s="6"/>
      <c r="D15" s="4" t="str">
        <f t="shared" si="2"/>
        <v> </v>
      </c>
      <c r="E15" s="4" t="str">
        <f t="shared" si="3"/>
        <v> </v>
      </c>
      <c r="F15" s="4" t="str">
        <f t="shared" si="0"/>
        <v> </v>
      </c>
      <c r="G15" s="4" t="str">
        <f t="shared" si="4"/>
        <v> </v>
      </c>
      <c r="H15" s="4" t="str">
        <f t="shared" si="5"/>
        <v> </v>
      </c>
    </row>
    <row r="16" spans="1:8" ht="12.75">
      <c r="A16" s="4">
        <f t="shared" si="1"/>
        <v>13</v>
      </c>
      <c r="B16" s="6"/>
      <c r="C16" s="6"/>
      <c r="D16" s="4" t="str">
        <f t="shared" si="2"/>
        <v> </v>
      </c>
      <c r="E16" s="4" t="str">
        <f t="shared" si="3"/>
        <v> </v>
      </c>
      <c r="F16" s="4" t="str">
        <f t="shared" si="0"/>
        <v> </v>
      </c>
      <c r="G16" s="4" t="str">
        <f t="shared" si="4"/>
        <v> </v>
      </c>
      <c r="H16" s="4" t="str">
        <f t="shared" si="5"/>
        <v> </v>
      </c>
    </row>
    <row r="17" spans="1:8" ht="12.75">
      <c r="A17" s="4">
        <f t="shared" si="1"/>
        <v>14</v>
      </c>
      <c r="B17" s="6"/>
      <c r="C17" s="6"/>
      <c r="D17" s="4" t="str">
        <f t="shared" si="2"/>
        <v> </v>
      </c>
      <c r="E17" s="4" t="str">
        <f t="shared" si="3"/>
        <v> </v>
      </c>
      <c r="F17" s="4" t="str">
        <f t="shared" si="0"/>
        <v> </v>
      </c>
      <c r="G17" s="4" t="str">
        <f t="shared" si="4"/>
        <v> </v>
      </c>
      <c r="H17" s="4" t="str">
        <f t="shared" si="5"/>
        <v> </v>
      </c>
    </row>
    <row r="18" spans="1:8" ht="12.75">
      <c r="A18" s="4">
        <f t="shared" si="1"/>
        <v>15</v>
      </c>
      <c r="B18" s="6"/>
      <c r="C18" s="6"/>
      <c r="D18" s="4" t="str">
        <f t="shared" si="2"/>
        <v> </v>
      </c>
      <c r="E18" s="4" t="str">
        <f t="shared" si="3"/>
        <v> </v>
      </c>
      <c r="F18" s="4" t="str">
        <f t="shared" si="0"/>
        <v> </v>
      </c>
      <c r="G18" s="4" t="str">
        <f t="shared" si="4"/>
        <v> </v>
      </c>
      <c r="H18" s="4" t="str">
        <f t="shared" si="5"/>
        <v> </v>
      </c>
    </row>
    <row r="19" spans="1:8" ht="12.75">
      <c r="A19" s="4">
        <f t="shared" si="1"/>
        <v>16</v>
      </c>
      <c r="B19" s="6"/>
      <c r="C19" s="6"/>
      <c r="D19" s="4" t="str">
        <f t="shared" si="2"/>
        <v> </v>
      </c>
      <c r="E19" s="4" t="str">
        <f t="shared" si="3"/>
        <v> </v>
      </c>
      <c r="F19" s="4" t="str">
        <f t="shared" si="0"/>
        <v> </v>
      </c>
      <c r="G19" s="4" t="str">
        <f t="shared" si="4"/>
        <v> </v>
      </c>
      <c r="H19" s="4" t="str">
        <f t="shared" si="5"/>
        <v> </v>
      </c>
    </row>
    <row r="20" spans="1:8" ht="12.75">
      <c r="A20" s="4">
        <f t="shared" si="1"/>
        <v>17</v>
      </c>
      <c r="B20" s="6"/>
      <c r="C20" s="6"/>
      <c r="D20" s="4" t="str">
        <f t="shared" si="2"/>
        <v> </v>
      </c>
      <c r="E20" s="4" t="str">
        <f t="shared" si="3"/>
        <v> </v>
      </c>
      <c r="F20" s="4" t="str">
        <f t="shared" si="0"/>
        <v> </v>
      </c>
      <c r="G20" s="4" t="str">
        <f t="shared" si="4"/>
        <v> </v>
      </c>
      <c r="H20" s="4" t="str">
        <f t="shared" si="5"/>
        <v> </v>
      </c>
    </row>
    <row r="21" spans="1:8" ht="12.75">
      <c r="A21" s="4">
        <f t="shared" si="1"/>
        <v>18</v>
      </c>
      <c r="B21" s="6"/>
      <c r="C21" s="6"/>
      <c r="D21" s="4" t="str">
        <f t="shared" si="2"/>
        <v> </v>
      </c>
      <c r="E21" s="4" t="str">
        <f t="shared" si="3"/>
        <v> </v>
      </c>
      <c r="F21" s="4" t="str">
        <f t="shared" si="0"/>
        <v> </v>
      </c>
      <c r="G21" s="4" t="str">
        <f t="shared" si="4"/>
        <v> </v>
      </c>
      <c r="H21" s="4" t="str">
        <f t="shared" si="5"/>
        <v> </v>
      </c>
    </row>
    <row r="22" spans="1:8" ht="12.75">
      <c r="A22" s="4">
        <f t="shared" si="1"/>
        <v>19</v>
      </c>
      <c r="B22" s="6"/>
      <c r="C22" s="6"/>
      <c r="D22" s="4" t="str">
        <f t="shared" si="2"/>
        <v> </v>
      </c>
      <c r="E22" s="4" t="str">
        <f t="shared" si="3"/>
        <v> </v>
      </c>
      <c r="F22" s="4" t="str">
        <f t="shared" si="0"/>
        <v> </v>
      </c>
      <c r="G22" s="4" t="str">
        <f t="shared" si="4"/>
        <v> </v>
      </c>
      <c r="H22" s="4" t="str">
        <f t="shared" si="5"/>
        <v> </v>
      </c>
    </row>
    <row r="23" spans="1:8" ht="12.75">
      <c r="A23" s="4">
        <f t="shared" si="1"/>
        <v>20</v>
      </c>
      <c r="B23" s="6"/>
      <c r="C23" s="6"/>
      <c r="D23" s="4" t="str">
        <f t="shared" si="2"/>
        <v> </v>
      </c>
      <c r="E23" s="4" t="str">
        <f t="shared" si="3"/>
        <v> </v>
      </c>
      <c r="F23" s="4" t="str">
        <f t="shared" si="0"/>
        <v> </v>
      </c>
      <c r="G23" s="4" t="str">
        <f t="shared" si="4"/>
        <v> </v>
      </c>
      <c r="H23" s="4" t="str">
        <f t="shared" si="5"/>
        <v> </v>
      </c>
    </row>
    <row r="24" spans="1:8" ht="12.75">
      <c r="A24" s="4">
        <f t="shared" si="1"/>
        <v>21</v>
      </c>
      <c r="B24" s="6"/>
      <c r="C24" s="6"/>
      <c r="D24" s="4" t="str">
        <f t="shared" si="2"/>
        <v> </v>
      </c>
      <c r="E24" s="4" t="str">
        <f t="shared" si="3"/>
        <v> </v>
      </c>
      <c r="F24" s="4" t="str">
        <f t="shared" si="0"/>
        <v> </v>
      </c>
      <c r="G24" s="4" t="str">
        <f t="shared" si="4"/>
        <v> </v>
      </c>
      <c r="H24" s="4" t="str">
        <f t="shared" si="5"/>
        <v> </v>
      </c>
    </row>
    <row r="25" spans="1:8" ht="12.75">
      <c r="A25" s="4">
        <f t="shared" si="1"/>
        <v>22</v>
      </c>
      <c r="B25" s="6"/>
      <c r="C25" s="6"/>
      <c r="D25" s="4" t="str">
        <f t="shared" si="2"/>
        <v> </v>
      </c>
      <c r="E25" s="4" t="str">
        <f t="shared" si="3"/>
        <v> </v>
      </c>
      <c r="F25" s="4" t="str">
        <f t="shared" si="0"/>
        <v> </v>
      </c>
      <c r="G25" s="4" t="str">
        <f t="shared" si="4"/>
        <v> </v>
      </c>
      <c r="H25" s="4" t="str">
        <f t="shared" si="5"/>
        <v> </v>
      </c>
    </row>
    <row r="26" spans="1:8" ht="12.75">
      <c r="A26" s="4">
        <f t="shared" si="1"/>
        <v>23</v>
      </c>
      <c r="B26" s="6"/>
      <c r="C26" s="6"/>
      <c r="D26" s="4" t="str">
        <f t="shared" si="2"/>
        <v> </v>
      </c>
      <c r="E26" s="4" t="str">
        <f t="shared" si="3"/>
        <v> </v>
      </c>
      <c r="F26" s="4" t="str">
        <f t="shared" si="0"/>
        <v> </v>
      </c>
      <c r="G26" s="4" t="str">
        <f t="shared" si="4"/>
        <v> </v>
      </c>
      <c r="H26" s="4" t="str">
        <f t="shared" si="5"/>
        <v> </v>
      </c>
    </row>
    <row r="27" spans="1:8" ht="12.75">
      <c r="A27" s="4">
        <f t="shared" si="1"/>
        <v>24</v>
      </c>
      <c r="B27" s="6"/>
      <c r="C27" s="6"/>
      <c r="D27" s="4" t="str">
        <f t="shared" si="2"/>
        <v> </v>
      </c>
      <c r="E27" s="4" t="str">
        <f t="shared" si="3"/>
        <v> </v>
      </c>
      <c r="F27" s="4" t="str">
        <f t="shared" si="0"/>
        <v> </v>
      </c>
      <c r="G27" s="4" t="str">
        <f t="shared" si="4"/>
        <v> </v>
      </c>
      <c r="H27" s="4" t="str">
        <f t="shared" si="5"/>
        <v> </v>
      </c>
    </row>
    <row r="28" spans="1:8" ht="12.75">
      <c r="A28" s="4">
        <f t="shared" si="1"/>
        <v>25</v>
      </c>
      <c r="B28" s="6"/>
      <c r="C28" s="6"/>
      <c r="D28" s="4" t="str">
        <f t="shared" si="2"/>
        <v> </v>
      </c>
      <c r="E28" s="4" t="str">
        <f t="shared" si="3"/>
        <v> </v>
      </c>
      <c r="F28" s="4" t="str">
        <f t="shared" si="0"/>
        <v> </v>
      </c>
      <c r="G28" s="4" t="str">
        <f t="shared" si="4"/>
        <v> </v>
      </c>
      <c r="H28" s="4" t="str">
        <f t="shared" si="5"/>
        <v> </v>
      </c>
    </row>
    <row r="29" spans="1:8" ht="12.75">
      <c r="A29" s="3"/>
      <c r="B29" s="3"/>
      <c r="C29" s="3"/>
      <c r="D29" s="3"/>
      <c r="E29" s="2" t="s">
        <v>4</v>
      </c>
      <c r="F29" s="2">
        <f>SUM(F4:F28)</f>
        <v>66</v>
      </c>
      <c r="G29" s="4">
        <f>SUM(G4:G28)</f>
        <v>5</v>
      </c>
      <c r="H29" s="4">
        <f>SUM(H4:H28)</f>
        <v>61</v>
      </c>
    </row>
    <row r="30" spans="1:8" ht="12.75">
      <c r="A30" s="3"/>
      <c r="B30" s="3"/>
      <c r="C30" s="3"/>
      <c r="D30" s="3"/>
      <c r="E30" s="2" t="s">
        <v>9</v>
      </c>
      <c r="F30" s="33">
        <f>MIN(G29:H29)</f>
        <v>5</v>
      </c>
      <c r="G30" s="34"/>
      <c r="H30" s="35"/>
    </row>
    <row r="32" spans="1:8" ht="29.25" customHeight="1">
      <c r="A32" s="30" t="s">
        <v>13</v>
      </c>
      <c r="B32" s="31"/>
      <c r="C32" s="31"/>
      <c r="D32" s="31"/>
      <c r="E32" s="31"/>
      <c r="F32" s="31"/>
      <c r="G32" s="31"/>
      <c r="H32" s="32"/>
    </row>
    <row r="34" spans="1:8" ht="12.75">
      <c r="A34" s="20" t="s">
        <v>19</v>
      </c>
      <c r="B34" s="21"/>
      <c r="C34" s="21"/>
      <c r="D34" s="21"/>
      <c r="E34" s="21"/>
      <c r="F34" s="21"/>
      <c r="G34" s="21"/>
      <c r="H34" s="22"/>
    </row>
    <row r="36" spans="1:5" ht="12.75">
      <c r="A36" s="29" t="s">
        <v>18</v>
      </c>
      <c r="B36" s="29"/>
      <c r="C36" s="29"/>
      <c r="D36" s="29"/>
      <c r="E36" s="29"/>
    </row>
    <row r="37" spans="1:6" ht="15.75">
      <c r="A37" s="23" t="s">
        <v>14</v>
      </c>
      <c r="B37" s="26" t="s">
        <v>15</v>
      </c>
      <c r="C37" s="27"/>
      <c r="D37" s="27"/>
      <c r="E37" s="28"/>
      <c r="F37" s="8"/>
    </row>
    <row r="38" spans="1:6" ht="15.75">
      <c r="A38" s="24"/>
      <c r="B38" s="9">
        <v>0.05</v>
      </c>
      <c r="C38" s="9">
        <v>0.025</v>
      </c>
      <c r="D38" s="9">
        <v>0.01</v>
      </c>
      <c r="E38" s="9">
        <v>0.005</v>
      </c>
      <c r="F38" s="8"/>
    </row>
    <row r="39" spans="1:6" ht="15.75">
      <c r="A39" s="24"/>
      <c r="B39" s="26" t="s">
        <v>16</v>
      </c>
      <c r="C39" s="27"/>
      <c r="D39" s="27"/>
      <c r="E39" s="28"/>
      <c r="F39" s="8"/>
    </row>
    <row r="40" spans="1:6" ht="15.75">
      <c r="A40" s="25"/>
      <c r="B40" s="9">
        <v>0.1</v>
      </c>
      <c r="C40" s="9">
        <v>0.05</v>
      </c>
      <c r="D40" s="9">
        <v>0.02</v>
      </c>
      <c r="E40" s="9">
        <v>0.01</v>
      </c>
      <c r="F40" s="8"/>
    </row>
    <row r="41" spans="1:6" ht="12.75" customHeight="1">
      <c r="A41" s="10">
        <v>5</v>
      </c>
      <c r="B41" s="9">
        <v>0</v>
      </c>
      <c r="C41" s="9" t="s">
        <v>17</v>
      </c>
      <c r="D41" s="9" t="s">
        <v>17</v>
      </c>
      <c r="E41" s="9" t="s">
        <v>17</v>
      </c>
      <c r="F41" s="8"/>
    </row>
    <row r="42" spans="1:6" ht="12.75" customHeight="1">
      <c r="A42" s="10">
        <v>6</v>
      </c>
      <c r="B42" s="9">
        <v>2</v>
      </c>
      <c r="C42" s="9">
        <v>0</v>
      </c>
      <c r="D42" s="9" t="s">
        <v>17</v>
      </c>
      <c r="E42" s="9" t="s">
        <v>17</v>
      </c>
      <c r="F42" s="8"/>
    </row>
    <row r="43" spans="1:6" ht="12.75" customHeight="1">
      <c r="A43" s="10">
        <v>7</v>
      </c>
      <c r="B43" s="9">
        <v>3</v>
      </c>
      <c r="C43" s="9">
        <v>2</v>
      </c>
      <c r="D43" s="9">
        <v>0</v>
      </c>
      <c r="E43" s="9" t="s">
        <v>17</v>
      </c>
      <c r="F43" s="8"/>
    </row>
    <row r="44" spans="1:6" ht="12.75" customHeight="1">
      <c r="A44" s="10">
        <v>8</v>
      </c>
      <c r="B44" s="9">
        <v>5</v>
      </c>
      <c r="C44" s="9">
        <v>4</v>
      </c>
      <c r="D44" s="9">
        <v>2</v>
      </c>
      <c r="E44" s="9">
        <v>0</v>
      </c>
      <c r="F44" s="8"/>
    </row>
    <row r="45" spans="1:6" ht="12.75" customHeight="1">
      <c r="A45" s="10">
        <v>9</v>
      </c>
      <c r="B45" s="9">
        <v>8</v>
      </c>
      <c r="C45" s="9">
        <v>6</v>
      </c>
      <c r="D45" s="9">
        <v>3</v>
      </c>
      <c r="E45" s="9">
        <v>2</v>
      </c>
      <c r="F45" s="8"/>
    </row>
    <row r="46" spans="1:6" ht="12.75" customHeight="1">
      <c r="A46" s="10">
        <v>10</v>
      </c>
      <c r="B46" s="9">
        <v>10</v>
      </c>
      <c r="C46" s="9">
        <v>8</v>
      </c>
      <c r="D46" s="9">
        <v>5</v>
      </c>
      <c r="E46" s="9">
        <v>3</v>
      </c>
      <c r="F46" s="8"/>
    </row>
    <row r="47" spans="1:6" ht="12.75" customHeight="1">
      <c r="A47" s="10">
        <v>11</v>
      </c>
      <c r="B47" s="9">
        <v>13</v>
      </c>
      <c r="C47" s="9">
        <v>11</v>
      </c>
      <c r="D47" s="9">
        <v>7</v>
      </c>
      <c r="E47" s="9">
        <v>5</v>
      </c>
      <c r="F47" s="8"/>
    </row>
    <row r="48" spans="1:6" ht="12.75" customHeight="1">
      <c r="A48" s="10">
        <v>12</v>
      </c>
      <c r="B48" s="9">
        <v>17</v>
      </c>
      <c r="C48" s="9">
        <v>14</v>
      </c>
      <c r="D48" s="9">
        <v>10</v>
      </c>
      <c r="E48" s="9">
        <v>7</v>
      </c>
      <c r="F48" s="8"/>
    </row>
    <row r="49" spans="1:6" ht="12.75" customHeight="1">
      <c r="A49" s="10">
        <v>13</v>
      </c>
      <c r="B49" s="9">
        <v>21</v>
      </c>
      <c r="C49" s="9">
        <v>17</v>
      </c>
      <c r="D49" s="9">
        <v>13</v>
      </c>
      <c r="E49" s="9">
        <v>10</v>
      </c>
      <c r="F49" s="8"/>
    </row>
    <row r="50" spans="1:6" ht="12.75" customHeight="1">
      <c r="A50" s="10">
        <v>14</v>
      </c>
      <c r="B50" s="9">
        <v>25</v>
      </c>
      <c r="C50" s="9">
        <v>21</v>
      </c>
      <c r="D50" s="9">
        <v>16</v>
      </c>
      <c r="E50" s="9">
        <v>13</v>
      </c>
      <c r="F50" s="8"/>
    </row>
    <row r="51" spans="1:11" ht="12.75" customHeight="1">
      <c r="A51" s="10">
        <v>15</v>
      </c>
      <c r="B51" s="9">
        <v>30</v>
      </c>
      <c r="C51" s="9">
        <v>25</v>
      </c>
      <c r="D51" s="9">
        <v>20</v>
      </c>
      <c r="E51" s="9">
        <v>16</v>
      </c>
      <c r="F51" s="8"/>
      <c r="G51" s="8"/>
      <c r="H51" s="8"/>
      <c r="I51" s="8"/>
      <c r="J51" s="8"/>
      <c r="K51" s="8"/>
    </row>
    <row r="52" spans="1:5" ht="12.75" customHeight="1">
      <c r="A52" s="10">
        <v>16</v>
      </c>
      <c r="B52" s="9">
        <v>35</v>
      </c>
      <c r="C52" s="9">
        <v>30</v>
      </c>
      <c r="D52" s="9">
        <v>24</v>
      </c>
      <c r="E52" s="9">
        <v>20</v>
      </c>
    </row>
    <row r="53" spans="1:5" ht="12.75" customHeight="1">
      <c r="A53" s="10">
        <v>17</v>
      </c>
      <c r="B53" s="9">
        <v>41</v>
      </c>
      <c r="C53" s="9">
        <v>35</v>
      </c>
      <c r="D53" s="9">
        <v>28</v>
      </c>
      <c r="E53" s="9">
        <v>23</v>
      </c>
    </row>
    <row r="54" spans="1:5" ht="12.75" customHeight="1">
      <c r="A54" s="10">
        <v>18</v>
      </c>
      <c r="B54" s="9">
        <v>47</v>
      </c>
      <c r="C54" s="9">
        <v>40</v>
      </c>
      <c r="D54" s="9">
        <v>33</v>
      </c>
      <c r="E54" s="9">
        <v>28</v>
      </c>
    </row>
    <row r="55" spans="1:5" ht="12.75" customHeight="1">
      <c r="A55" s="10">
        <v>19</v>
      </c>
      <c r="B55" s="9">
        <v>53</v>
      </c>
      <c r="C55" s="9">
        <v>46</v>
      </c>
      <c r="D55" s="9">
        <v>38</v>
      </c>
      <c r="E55" s="9">
        <v>32</v>
      </c>
    </row>
    <row r="56" spans="1:5" ht="12.75" customHeight="1">
      <c r="A56" s="10">
        <v>20</v>
      </c>
      <c r="B56" s="9">
        <v>60</v>
      </c>
      <c r="C56" s="9">
        <v>52</v>
      </c>
      <c r="D56" s="9">
        <v>43</v>
      </c>
      <c r="E56" s="9">
        <v>38</v>
      </c>
    </row>
    <row r="57" spans="1:5" ht="12.75" customHeight="1">
      <c r="A57" s="10">
        <v>21</v>
      </c>
      <c r="B57" s="9">
        <v>67</v>
      </c>
      <c r="C57" s="9">
        <v>59</v>
      </c>
      <c r="D57" s="9">
        <v>49</v>
      </c>
      <c r="E57" s="9">
        <v>43</v>
      </c>
    </row>
    <row r="58" spans="1:5" ht="12.75" customHeight="1">
      <c r="A58" s="10">
        <v>22</v>
      </c>
      <c r="B58" s="9">
        <v>75</v>
      </c>
      <c r="C58" s="9">
        <v>66</v>
      </c>
      <c r="D58" s="9">
        <v>56</v>
      </c>
      <c r="E58" s="9">
        <v>49</v>
      </c>
    </row>
    <row r="59" spans="1:5" ht="12.75" customHeight="1">
      <c r="A59" s="10">
        <v>23</v>
      </c>
      <c r="B59" s="9">
        <v>83</v>
      </c>
      <c r="C59" s="9">
        <v>73</v>
      </c>
      <c r="D59" s="9">
        <v>62</v>
      </c>
      <c r="E59" s="9">
        <v>55</v>
      </c>
    </row>
    <row r="60" spans="1:5" ht="12.75" customHeight="1">
      <c r="A60" s="10">
        <v>24</v>
      </c>
      <c r="B60" s="9">
        <v>91</v>
      </c>
      <c r="C60" s="9">
        <v>81</v>
      </c>
      <c r="D60" s="9">
        <v>69</v>
      </c>
      <c r="E60" s="9">
        <v>61</v>
      </c>
    </row>
    <row r="61" spans="1:5" ht="12.75" customHeight="1">
      <c r="A61" s="10">
        <v>25</v>
      </c>
      <c r="B61" s="9">
        <v>100</v>
      </c>
      <c r="C61" s="9">
        <v>89</v>
      </c>
      <c r="D61" s="9">
        <v>77</v>
      </c>
      <c r="E61" s="9">
        <v>68</v>
      </c>
    </row>
  </sheetData>
  <mergeCells count="8">
    <mergeCell ref="A1:H1"/>
    <mergeCell ref="A37:A40"/>
    <mergeCell ref="B37:E37"/>
    <mergeCell ref="B39:E39"/>
    <mergeCell ref="A36:E36"/>
    <mergeCell ref="A34:H34"/>
    <mergeCell ref="A32:H32"/>
    <mergeCell ref="F30:H30"/>
  </mergeCells>
  <conditionalFormatting sqref="D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B4" sqref="B4"/>
    </sheetView>
  </sheetViews>
  <sheetFormatPr defaultColWidth="9.00390625" defaultRowHeight="12.75"/>
  <cols>
    <col min="2" max="2" width="10.625" style="0" customWidth="1"/>
    <col min="3" max="3" width="10.00390625" style="0" customWidth="1"/>
    <col min="4" max="4" width="10.75390625" style="0" customWidth="1"/>
  </cols>
  <sheetData>
    <row r="1" spans="1:8" ht="95.25" customHeight="1">
      <c r="A1" s="20" t="s">
        <v>20</v>
      </c>
      <c r="B1" s="36"/>
      <c r="C1" s="36"/>
      <c r="D1" s="36"/>
      <c r="E1" s="36"/>
      <c r="F1" s="36"/>
      <c r="G1" s="36"/>
      <c r="H1" s="37"/>
    </row>
    <row r="3" spans="1:8" ht="38.25">
      <c r="A3" s="1" t="s">
        <v>6</v>
      </c>
      <c r="B3" s="1" t="s">
        <v>7</v>
      </c>
      <c r="C3" s="1" t="s">
        <v>8</v>
      </c>
      <c r="D3" s="1" t="s">
        <v>5</v>
      </c>
      <c r="E3" s="1" t="s">
        <v>0</v>
      </c>
      <c r="F3" s="1" t="s">
        <v>1</v>
      </c>
      <c r="G3" s="1" t="s">
        <v>2</v>
      </c>
      <c r="H3" s="1" t="s">
        <v>3</v>
      </c>
    </row>
    <row r="4" spans="1:8" ht="12.75">
      <c r="A4" s="4">
        <f>ROW(A4)-3</f>
        <v>1</v>
      </c>
      <c r="B4" s="5">
        <v>1900</v>
      </c>
      <c r="C4" s="6">
        <v>1880</v>
      </c>
      <c r="D4" s="4">
        <f>IF(ISBLANK(B4)," ",B4-C4)</f>
        <v>20</v>
      </c>
      <c r="E4" s="4">
        <f>IF(ISBLANK(B4)," ",ABS(D4))</f>
        <v>20</v>
      </c>
      <c r="F4" s="4">
        <f>IF(ISBLANK(B4)," ",RANK(E4,$E$4:$E$53,1)+0.5*(COUNTIF($E$4:$E$53,E4)-1))</f>
        <v>10</v>
      </c>
      <c r="G4" s="4" t="str">
        <f>IF(ISBLANK(B4)," ",IF(D4&lt;0,F4," "))</f>
        <v> </v>
      </c>
      <c r="H4" s="4">
        <f>IF(ISBLANK(B4)," ",IF(D4&gt;0,F4," "))</f>
        <v>10</v>
      </c>
    </row>
    <row r="5" spans="1:8" ht="12.75">
      <c r="A5" s="4">
        <f aca="true" t="shared" si="0" ref="A5:A53">ROW(A5)-3</f>
        <v>2</v>
      </c>
      <c r="B5" s="5">
        <v>1920</v>
      </c>
      <c r="C5" s="6">
        <v>1910</v>
      </c>
      <c r="D5" s="4">
        <f aca="true" t="shared" si="1" ref="D5:D53">IF(ISBLANK(B5)," ",B5-C5)</f>
        <v>10</v>
      </c>
      <c r="E5" s="4">
        <f aca="true" t="shared" si="2" ref="E5:E53">IF(ISBLANK(B5)," ",ABS(D5))</f>
        <v>10</v>
      </c>
      <c r="F5" s="4">
        <f aca="true" t="shared" si="3" ref="F5:F53">IF(ISBLANK(B5)," ",RANK(E5,$E$4:$E$53,1)+0.5*(COUNTIF($E$4:$E$53,E5)-1))</f>
        <v>4</v>
      </c>
      <c r="G5" s="4" t="str">
        <f aca="true" t="shared" si="4" ref="G5:G53">IF(ISBLANK(B5)," ",IF(D5&lt;0,F5," "))</f>
        <v> </v>
      </c>
      <c r="H5" s="4">
        <f aca="true" t="shared" si="5" ref="H5:H53">IF(ISBLANK(B5)," ",IF(D5&gt;0,F5," "))</f>
        <v>4</v>
      </c>
    </row>
    <row r="6" spans="1:8" ht="12.75">
      <c r="A6" s="4">
        <f t="shared" si="0"/>
        <v>3</v>
      </c>
      <c r="B6" s="5">
        <v>1940</v>
      </c>
      <c r="C6" s="6">
        <v>1960</v>
      </c>
      <c r="D6" s="4">
        <f t="shared" si="1"/>
        <v>-20</v>
      </c>
      <c r="E6" s="4">
        <f t="shared" si="2"/>
        <v>20</v>
      </c>
      <c r="F6" s="4">
        <f t="shared" si="3"/>
        <v>10</v>
      </c>
      <c r="G6" s="4">
        <f t="shared" si="4"/>
        <v>10</v>
      </c>
      <c r="H6" s="4" t="str">
        <f t="shared" si="5"/>
        <v> </v>
      </c>
    </row>
    <row r="7" spans="1:8" ht="12.75">
      <c r="A7" s="4">
        <f t="shared" si="0"/>
        <v>4</v>
      </c>
      <c r="B7" s="5">
        <v>1945</v>
      </c>
      <c r="C7" s="6">
        <v>1980</v>
      </c>
      <c r="D7" s="4">
        <f t="shared" si="1"/>
        <v>-35</v>
      </c>
      <c r="E7" s="4">
        <f t="shared" si="2"/>
        <v>35</v>
      </c>
      <c r="F7" s="4">
        <f t="shared" si="3"/>
        <v>17</v>
      </c>
      <c r="G7" s="4">
        <f t="shared" si="4"/>
        <v>17</v>
      </c>
      <c r="H7" s="4" t="str">
        <f t="shared" si="5"/>
        <v> </v>
      </c>
    </row>
    <row r="8" spans="1:8" ht="12.75">
      <c r="A8" s="4">
        <f t="shared" si="0"/>
        <v>5</v>
      </c>
      <c r="B8" s="5">
        <v>1950</v>
      </c>
      <c r="C8" s="6">
        <v>1940</v>
      </c>
      <c r="D8" s="4">
        <f t="shared" si="1"/>
        <v>10</v>
      </c>
      <c r="E8" s="4">
        <f t="shared" si="2"/>
        <v>10</v>
      </c>
      <c r="F8" s="4">
        <f t="shared" si="3"/>
        <v>4</v>
      </c>
      <c r="G8" s="4" t="str">
        <f t="shared" si="4"/>
        <v> </v>
      </c>
      <c r="H8" s="4">
        <f t="shared" si="5"/>
        <v>4</v>
      </c>
    </row>
    <row r="9" spans="1:8" ht="12.75">
      <c r="A9" s="4">
        <f t="shared" si="0"/>
        <v>6</v>
      </c>
      <c r="B9" s="6">
        <v>1980</v>
      </c>
      <c r="C9" s="6">
        <v>1970</v>
      </c>
      <c r="D9" s="4">
        <f t="shared" si="1"/>
        <v>10</v>
      </c>
      <c r="E9" s="4">
        <f t="shared" si="2"/>
        <v>10</v>
      </c>
      <c r="F9" s="4">
        <f t="shared" si="3"/>
        <v>4</v>
      </c>
      <c r="G9" s="4" t="str">
        <f t="shared" si="4"/>
        <v> </v>
      </c>
      <c r="H9" s="4">
        <f t="shared" si="5"/>
        <v>4</v>
      </c>
    </row>
    <row r="10" spans="1:8" ht="12.75">
      <c r="A10" s="4">
        <f t="shared" si="0"/>
        <v>7</v>
      </c>
      <c r="B10" s="6">
        <v>2000</v>
      </c>
      <c r="C10" s="6">
        <v>2005</v>
      </c>
      <c r="D10" s="4">
        <f t="shared" si="1"/>
        <v>-5</v>
      </c>
      <c r="E10" s="4">
        <f t="shared" si="2"/>
        <v>5</v>
      </c>
      <c r="F10" s="4">
        <f t="shared" si="3"/>
        <v>1</v>
      </c>
      <c r="G10" s="4">
        <f t="shared" si="4"/>
        <v>1</v>
      </c>
      <c r="H10" s="4" t="str">
        <f t="shared" si="5"/>
        <v> </v>
      </c>
    </row>
    <row r="11" spans="1:8" ht="12.75">
      <c r="A11" s="4">
        <f t="shared" si="0"/>
        <v>8</v>
      </c>
      <c r="B11" s="6">
        <v>2005</v>
      </c>
      <c r="C11" s="6">
        <v>2050</v>
      </c>
      <c r="D11" s="4">
        <f t="shared" si="1"/>
        <v>-45</v>
      </c>
      <c r="E11" s="4">
        <f t="shared" si="2"/>
        <v>45</v>
      </c>
      <c r="F11" s="4">
        <f t="shared" si="3"/>
        <v>24</v>
      </c>
      <c r="G11" s="4">
        <f t="shared" si="4"/>
        <v>24</v>
      </c>
      <c r="H11" s="4" t="str">
        <f t="shared" si="5"/>
        <v> </v>
      </c>
    </row>
    <row r="12" spans="1:8" ht="12.75">
      <c r="A12" s="4">
        <f t="shared" si="0"/>
        <v>9</v>
      </c>
      <c r="B12" s="6">
        <v>2010</v>
      </c>
      <c r="C12" s="6">
        <v>2020</v>
      </c>
      <c r="D12" s="4">
        <f t="shared" si="1"/>
        <v>-10</v>
      </c>
      <c r="E12" s="4">
        <f t="shared" si="2"/>
        <v>10</v>
      </c>
      <c r="F12" s="4">
        <f t="shared" si="3"/>
        <v>4</v>
      </c>
      <c r="G12" s="4">
        <f t="shared" si="4"/>
        <v>4</v>
      </c>
      <c r="H12" s="4" t="str">
        <f t="shared" si="5"/>
        <v> </v>
      </c>
    </row>
    <row r="13" spans="1:8" ht="12.75">
      <c r="A13" s="4">
        <f t="shared" si="0"/>
        <v>10</v>
      </c>
      <c r="B13" s="6">
        <v>2010</v>
      </c>
      <c r="C13" s="6">
        <v>2070</v>
      </c>
      <c r="D13" s="4">
        <f t="shared" si="1"/>
        <v>-60</v>
      </c>
      <c r="E13" s="4">
        <f t="shared" si="2"/>
        <v>60</v>
      </c>
      <c r="F13" s="4">
        <f t="shared" si="3"/>
        <v>27.5</v>
      </c>
      <c r="G13" s="4">
        <f t="shared" si="4"/>
        <v>27.5</v>
      </c>
      <c r="H13" s="4" t="str">
        <f t="shared" si="5"/>
        <v> </v>
      </c>
    </row>
    <row r="14" spans="1:8" ht="12.75">
      <c r="A14" s="4">
        <f t="shared" si="0"/>
        <v>11</v>
      </c>
      <c r="B14" s="6">
        <v>2010</v>
      </c>
      <c r="C14" s="6">
        <v>2050</v>
      </c>
      <c r="D14" s="4">
        <f t="shared" si="1"/>
        <v>-40</v>
      </c>
      <c r="E14" s="4">
        <f t="shared" si="2"/>
        <v>40</v>
      </c>
      <c r="F14" s="4">
        <f t="shared" si="3"/>
        <v>20.5</v>
      </c>
      <c r="G14" s="4">
        <f t="shared" si="4"/>
        <v>20.5</v>
      </c>
      <c r="H14" s="4" t="str">
        <f t="shared" si="5"/>
        <v> </v>
      </c>
    </row>
    <row r="15" spans="1:8" ht="12.75">
      <c r="A15" s="4">
        <f t="shared" si="0"/>
        <v>12</v>
      </c>
      <c r="B15" s="6">
        <v>2040</v>
      </c>
      <c r="C15" s="6">
        <v>2000</v>
      </c>
      <c r="D15" s="4">
        <f t="shared" si="1"/>
        <v>40</v>
      </c>
      <c r="E15" s="4">
        <f t="shared" si="2"/>
        <v>40</v>
      </c>
      <c r="F15" s="4">
        <f t="shared" si="3"/>
        <v>20.5</v>
      </c>
      <c r="G15" s="4" t="str">
        <f t="shared" si="4"/>
        <v> </v>
      </c>
      <c r="H15" s="4">
        <f t="shared" si="5"/>
        <v>20.5</v>
      </c>
    </row>
    <row r="16" spans="1:8" ht="12.75">
      <c r="A16" s="4">
        <f t="shared" si="0"/>
        <v>13</v>
      </c>
      <c r="B16" s="6">
        <v>2040</v>
      </c>
      <c r="C16" s="6">
        <v>2050</v>
      </c>
      <c r="D16" s="4">
        <f t="shared" si="1"/>
        <v>-10</v>
      </c>
      <c r="E16" s="4">
        <f t="shared" si="2"/>
        <v>10</v>
      </c>
      <c r="F16" s="4">
        <f t="shared" si="3"/>
        <v>4</v>
      </c>
      <c r="G16" s="4">
        <f t="shared" si="4"/>
        <v>4</v>
      </c>
      <c r="H16" s="4" t="str">
        <f t="shared" si="5"/>
        <v> </v>
      </c>
    </row>
    <row r="17" spans="1:8" ht="12.75">
      <c r="A17" s="4">
        <f t="shared" si="0"/>
        <v>14</v>
      </c>
      <c r="B17" s="6">
        <v>2050</v>
      </c>
      <c r="C17" s="6">
        <v>2030</v>
      </c>
      <c r="D17" s="4">
        <f t="shared" si="1"/>
        <v>20</v>
      </c>
      <c r="E17" s="4">
        <f t="shared" si="2"/>
        <v>20</v>
      </c>
      <c r="F17" s="4">
        <f t="shared" si="3"/>
        <v>10</v>
      </c>
      <c r="G17" s="4" t="str">
        <f t="shared" si="4"/>
        <v> </v>
      </c>
      <c r="H17" s="4">
        <f t="shared" si="5"/>
        <v>10</v>
      </c>
    </row>
    <row r="18" spans="1:8" ht="12.75">
      <c r="A18" s="4">
        <f t="shared" si="0"/>
        <v>15</v>
      </c>
      <c r="B18" s="6">
        <v>2055</v>
      </c>
      <c r="C18" s="6">
        <v>2070</v>
      </c>
      <c r="D18" s="4">
        <f t="shared" si="1"/>
        <v>-15</v>
      </c>
      <c r="E18" s="4">
        <f t="shared" si="2"/>
        <v>15</v>
      </c>
      <c r="F18" s="4">
        <f t="shared" si="3"/>
        <v>7</v>
      </c>
      <c r="G18" s="4">
        <f t="shared" si="4"/>
        <v>7</v>
      </c>
      <c r="H18" s="4" t="str">
        <f t="shared" si="5"/>
        <v> </v>
      </c>
    </row>
    <row r="19" spans="1:8" ht="12.75">
      <c r="A19" s="4">
        <f t="shared" si="0"/>
        <v>16</v>
      </c>
      <c r="B19" s="6">
        <v>2060</v>
      </c>
      <c r="C19" s="6">
        <v>2080</v>
      </c>
      <c r="D19" s="4">
        <f t="shared" si="1"/>
        <v>-20</v>
      </c>
      <c r="E19" s="4">
        <f t="shared" si="2"/>
        <v>20</v>
      </c>
      <c r="F19" s="4">
        <f t="shared" si="3"/>
        <v>10</v>
      </c>
      <c r="G19" s="4">
        <f t="shared" si="4"/>
        <v>10</v>
      </c>
      <c r="H19" s="4" t="str">
        <f t="shared" si="5"/>
        <v> </v>
      </c>
    </row>
    <row r="20" spans="1:8" ht="12.75">
      <c r="A20" s="4">
        <f t="shared" si="0"/>
        <v>17</v>
      </c>
      <c r="B20" s="6">
        <v>2070</v>
      </c>
      <c r="C20" s="6">
        <v>2120</v>
      </c>
      <c r="D20" s="4">
        <f t="shared" si="1"/>
        <v>-50</v>
      </c>
      <c r="E20" s="4">
        <f t="shared" si="2"/>
        <v>50</v>
      </c>
      <c r="F20" s="4">
        <f t="shared" si="3"/>
        <v>25</v>
      </c>
      <c r="G20" s="4">
        <f t="shared" si="4"/>
        <v>25</v>
      </c>
      <c r="H20" s="4" t="str">
        <f t="shared" si="5"/>
        <v> </v>
      </c>
    </row>
    <row r="21" spans="1:8" ht="12.75">
      <c r="A21" s="4">
        <f t="shared" si="0"/>
        <v>18</v>
      </c>
      <c r="B21" s="6">
        <v>2080</v>
      </c>
      <c r="C21" s="6">
        <v>2040</v>
      </c>
      <c r="D21" s="4">
        <f t="shared" si="1"/>
        <v>40</v>
      </c>
      <c r="E21" s="4">
        <f t="shared" si="2"/>
        <v>40</v>
      </c>
      <c r="F21" s="4">
        <f t="shared" si="3"/>
        <v>20.5</v>
      </c>
      <c r="G21" s="4" t="str">
        <f t="shared" si="4"/>
        <v> </v>
      </c>
      <c r="H21" s="4">
        <f t="shared" si="5"/>
        <v>20.5</v>
      </c>
    </row>
    <row r="22" spans="1:8" ht="12.75">
      <c r="A22" s="4">
        <f t="shared" si="0"/>
        <v>19</v>
      </c>
      <c r="B22" s="6">
        <v>2090</v>
      </c>
      <c r="C22" s="6">
        <v>2060</v>
      </c>
      <c r="D22" s="4">
        <f t="shared" si="1"/>
        <v>30</v>
      </c>
      <c r="E22" s="4">
        <f t="shared" si="2"/>
        <v>30</v>
      </c>
      <c r="F22" s="4">
        <f t="shared" si="3"/>
        <v>14.5</v>
      </c>
      <c r="G22" s="4" t="str">
        <f t="shared" si="4"/>
        <v> </v>
      </c>
      <c r="H22" s="4">
        <f t="shared" si="5"/>
        <v>14.5</v>
      </c>
    </row>
    <row r="23" spans="1:8" ht="12.75">
      <c r="A23" s="4">
        <f t="shared" si="0"/>
        <v>20</v>
      </c>
      <c r="B23" s="6">
        <v>2110</v>
      </c>
      <c r="C23" s="6">
        <v>2170</v>
      </c>
      <c r="D23" s="4">
        <f t="shared" si="1"/>
        <v>-60</v>
      </c>
      <c r="E23" s="4">
        <f t="shared" si="2"/>
        <v>60</v>
      </c>
      <c r="F23" s="4">
        <f t="shared" si="3"/>
        <v>27.5</v>
      </c>
      <c r="G23" s="4">
        <f t="shared" si="4"/>
        <v>27.5</v>
      </c>
      <c r="H23" s="4" t="str">
        <f t="shared" si="5"/>
        <v> </v>
      </c>
    </row>
    <row r="24" spans="1:8" ht="12.75">
      <c r="A24" s="4">
        <f t="shared" si="0"/>
        <v>21</v>
      </c>
      <c r="B24" s="6">
        <v>2150</v>
      </c>
      <c r="C24" s="6">
        <v>2180</v>
      </c>
      <c r="D24" s="4">
        <f t="shared" si="1"/>
        <v>-30</v>
      </c>
      <c r="E24" s="4">
        <f t="shared" si="2"/>
        <v>30</v>
      </c>
      <c r="F24" s="4">
        <f t="shared" si="3"/>
        <v>14.5</v>
      </c>
      <c r="G24" s="4">
        <f t="shared" si="4"/>
        <v>14.5</v>
      </c>
      <c r="H24" s="4" t="str">
        <f t="shared" si="5"/>
        <v> </v>
      </c>
    </row>
    <row r="25" spans="1:8" ht="12.75">
      <c r="A25" s="4">
        <f t="shared" si="0"/>
        <v>22</v>
      </c>
      <c r="B25" s="6">
        <v>2170</v>
      </c>
      <c r="C25" s="6">
        <v>2230</v>
      </c>
      <c r="D25" s="4">
        <f t="shared" si="1"/>
        <v>-60</v>
      </c>
      <c r="E25" s="4">
        <f t="shared" si="2"/>
        <v>60</v>
      </c>
      <c r="F25" s="4">
        <f t="shared" si="3"/>
        <v>27.5</v>
      </c>
      <c r="G25" s="4">
        <f t="shared" si="4"/>
        <v>27.5</v>
      </c>
      <c r="H25" s="4" t="str">
        <f t="shared" si="5"/>
        <v> </v>
      </c>
    </row>
    <row r="26" spans="1:8" ht="12.75">
      <c r="A26" s="4">
        <f t="shared" si="0"/>
        <v>23</v>
      </c>
      <c r="B26" s="6">
        <v>2190</v>
      </c>
      <c r="C26" s="6">
        <v>2150</v>
      </c>
      <c r="D26" s="4">
        <f t="shared" si="1"/>
        <v>40</v>
      </c>
      <c r="E26" s="4">
        <f t="shared" si="2"/>
        <v>40</v>
      </c>
      <c r="F26" s="4">
        <f t="shared" si="3"/>
        <v>20.5</v>
      </c>
      <c r="G26" s="4" t="str">
        <f t="shared" si="4"/>
        <v> </v>
      </c>
      <c r="H26" s="4">
        <f t="shared" si="5"/>
        <v>20.5</v>
      </c>
    </row>
    <row r="27" spans="1:8" ht="12.75">
      <c r="A27" s="4">
        <f t="shared" si="0"/>
        <v>24</v>
      </c>
      <c r="B27" s="6">
        <v>2190</v>
      </c>
      <c r="C27" s="6">
        <v>2170</v>
      </c>
      <c r="D27" s="4">
        <f t="shared" si="1"/>
        <v>20</v>
      </c>
      <c r="E27" s="4">
        <f t="shared" si="2"/>
        <v>20</v>
      </c>
      <c r="F27" s="4">
        <f t="shared" si="3"/>
        <v>10</v>
      </c>
      <c r="G27" s="4" t="str">
        <f t="shared" si="4"/>
        <v> </v>
      </c>
      <c r="H27" s="4">
        <f t="shared" si="5"/>
        <v>10</v>
      </c>
    </row>
    <row r="28" spans="1:8" ht="12.75">
      <c r="A28" s="4">
        <f t="shared" si="0"/>
        <v>25</v>
      </c>
      <c r="B28" s="6">
        <v>2230</v>
      </c>
      <c r="C28" s="6">
        <v>2290</v>
      </c>
      <c r="D28" s="4">
        <f t="shared" si="1"/>
        <v>-60</v>
      </c>
      <c r="E28" s="4">
        <f t="shared" si="2"/>
        <v>60</v>
      </c>
      <c r="F28" s="4">
        <f t="shared" si="3"/>
        <v>27.5</v>
      </c>
      <c r="G28" s="4">
        <f t="shared" si="4"/>
        <v>27.5</v>
      </c>
      <c r="H28" s="4" t="str">
        <f t="shared" si="5"/>
        <v> </v>
      </c>
    </row>
    <row r="29" spans="1:8" ht="12.75">
      <c r="A29" s="4">
        <f t="shared" si="0"/>
        <v>26</v>
      </c>
      <c r="B29" s="6">
        <v>2250</v>
      </c>
      <c r="C29" s="6">
        <v>2140</v>
      </c>
      <c r="D29" s="4">
        <f t="shared" si="1"/>
        <v>110</v>
      </c>
      <c r="E29" s="4">
        <f t="shared" si="2"/>
        <v>110</v>
      </c>
      <c r="F29" s="4">
        <f t="shared" si="3"/>
        <v>32</v>
      </c>
      <c r="G29" s="4" t="str">
        <f t="shared" si="4"/>
        <v> </v>
      </c>
      <c r="H29" s="4">
        <f t="shared" si="5"/>
        <v>32</v>
      </c>
    </row>
    <row r="30" spans="1:8" ht="12.75">
      <c r="A30" s="4">
        <f t="shared" si="0"/>
        <v>27</v>
      </c>
      <c r="B30" s="6">
        <v>2300</v>
      </c>
      <c r="C30" s="6">
        <v>2270</v>
      </c>
      <c r="D30" s="4">
        <f t="shared" si="1"/>
        <v>30</v>
      </c>
      <c r="E30" s="4">
        <f t="shared" si="2"/>
        <v>30</v>
      </c>
      <c r="F30" s="4">
        <f t="shared" si="3"/>
        <v>14.5</v>
      </c>
      <c r="G30" s="4" t="str">
        <f t="shared" si="4"/>
        <v> </v>
      </c>
      <c r="H30" s="4">
        <f t="shared" si="5"/>
        <v>14.5</v>
      </c>
    </row>
    <row r="31" spans="1:8" ht="12.75">
      <c r="A31" s="4">
        <f t="shared" si="0"/>
        <v>28</v>
      </c>
      <c r="B31" s="6">
        <v>2350</v>
      </c>
      <c r="C31" s="6">
        <v>2380</v>
      </c>
      <c r="D31" s="4">
        <f t="shared" si="1"/>
        <v>-30</v>
      </c>
      <c r="E31" s="4">
        <f t="shared" si="2"/>
        <v>30</v>
      </c>
      <c r="F31" s="4">
        <f t="shared" si="3"/>
        <v>14.5</v>
      </c>
      <c r="G31" s="4">
        <f t="shared" si="4"/>
        <v>14.5</v>
      </c>
      <c r="H31" s="4" t="str">
        <f t="shared" si="5"/>
        <v> </v>
      </c>
    </row>
    <row r="32" spans="1:8" ht="12.75">
      <c r="A32" s="4">
        <f t="shared" si="0"/>
        <v>29</v>
      </c>
      <c r="B32" s="6">
        <v>2410</v>
      </c>
      <c r="C32" s="6">
        <v>2480</v>
      </c>
      <c r="D32" s="4">
        <f t="shared" si="1"/>
        <v>-70</v>
      </c>
      <c r="E32" s="4">
        <f t="shared" si="2"/>
        <v>70</v>
      </c>
      <c r="F32" s="4">
        <f t="shared" si="3"/>
        <v>30</v>
      </c>
      <c r="G32" s="4">
        <f t="shared" si="4"/>
        <v>30</v>
      </c>
      <c r="H32" s="4" t="str">
        <f t="shared" si="5"/>
        <v> </v>
      </c>
    </row>
    <row r="33" spans="1:8" ht="12.75">
      <c r="A33" s="4">
        <f t="shared" si="0"/>
        <v>30</v>
      </c>
      <c r="B33" s="6">
        <v>2460</v>
      </c>
      <c r="C33" s="6">
        <v>2360</v>
      </c>
      <c r="D33" s="4">
        <f t="shared" si="1"/>
        <v>100</v>
      </c>
      <c r="E33" s="4">
        <f t="shared" si="2"/>
        <v>100</v>
      </c>
      <c r="F33" s="4">
        <f t="shared" si="3"/>
        <v>31</v>
      </c>
      <c r="G33" s="4" t="str">
        <f t="shared" si="4"/>
        <v> </v>
      </c>
      <c r="H33" s="4">
        <f t="shared" si="5"/>
        <v>31</v>
      </c>
    </row>
    <row r="34" spans="1:8" ht="12.75">
      <c r="A34" s="4">
        <f t="shared" si="0"/>
        <v>31</v>
      </c>
      <c r="B34" s="6">
        <v>2480</v>
      </c>
      <c r="C34" s="6">
        <v>2520</v>
      </c>
      <c r="D34" s="4">
        <f t="shared" si="1"/>
        <v>-40</v>
      </c>
      <c r="E34" s="4">
        <f t="shared" si="2"/>
        <v>40</v>
      </c>
      <c r="F34" s="4">
        <f t="shared" si="3"/>
        <v>20.5</v>
      </c>
      <c r="G34" s="4">
        <f t="shared" si="4"/>
        <v>20.5</v>
      </c>
      <c r="H34" s="4" t="str">
        <f t="shared" si="5"/>
        <v> </v>
      </c>
    </row>
    <row r="35" spans="1:8" ht="12.75">
      <c r="A35" s="4">
        <f t="shared" si="0"/>
        <v>32</v>
      </c>
      <c r="B35" s="6">
        <v>2540</v>
      </c>
      <c r="C35" s="6">
        <v>2500</v>
      </c>
      <c r="D35" s="4">
        <f t="shared" si="1"/>
        <v>40</v>
      </c>
      <c r="E35" s="4">
        <f t="shared" si="2"/>
        <v>40</v>
      </c>
      <c r="F35" s="4">
        <f t="shared" si="3"/>
        <v>20.5</v>
      </c>
      <c r="G35" s="4" t="str">
        <f t="shared" si="4"/>
        <v> </v>
      </c>
      <c r="H35" s="4">
        <f t="shared" si="5"/>
        <v>20.5</v>
      </c>
    </row>
    <row r="36" spans="1:8" ht="12.75">
      <c r="A36" s="4">
        <f t="shared" si="0"/>
        <v>33</v>
      </c>
      <c r="B36" s="6"/>
      <c r="C36" s="6"/>
      <c r="D36" s="4" t="str">
        <f t="shared" si="1"/>
        <v> </v>
      </c>
      <c r="E36" s="4" t="str">
        <f t="shared" si="2"/>
        <v> </v>
      </c>
      <c r="F36" s="4" t="str">
        <f t="shared" si="3"/>
        <v> </v>
      </c>
      <c r="G36" s="4" t="str">
        <f t="shared" si="4"/>
        <v> </v>
      </c>
      <c r="H36" s="4" t="str">
        <f t="shared" si="5"/>
        <v> </v>
      </c>
    </row>
    <row r="37" spans="1:8" ht="12.75">
      <c r="A37" s="4">
        <f t="shared" si="0"/>
        <v>34</v>
      </c>
      <c r="B37" s="6"/>
      <c r="C37" s="6"/>
      <c r="D37" s="4" t="str">
        <f t="shared" si="1"/>
        <v> </v>
      </c>
      <c r="E37" s="4" t="str">
        <f t="shared" si="2"/>
        <v> </v>
      </c>
      <c r="F37" s="4" t="str">
        <f t="shared" si="3"/>
        <v> </v>
      </c>
      <c r="G37" s="4" t="str">
        <f t="shared" si="4"/>
        <v> </v>
      </c>
      <c r="H37" s="4" t="str">
        <f t="shared" si="5"/>
        <v> </v>
      </c>
    </row>
    <row r="38" spans="1:8" ht="12.75">
      <c r="A38" s="4">
        <f t="shared" si="0"/>
        <v>35</v>
      </c>
      <c r="B38" s="6"/>
      <c r="C38" s="6"/>
      <c r="D38" s="4" t="str">
        <f t="shared" si="1"/>
        <v> </v>
      </c>
      <c r="E38" s="4" t="str">
        <f t="shared" si="2"/>
        <v> </v>
      </c>
      <c r="F38" s="4" t="str">
        <f t="shared" si="3"/>
        <v> </v>
      </c>
      <c r="G38" s="4" t="str">
        <f t="shared" si="4"/>
        <v> </v>
      </c>
      <c r="H38" s="4" t="str">
        <f t="shared" si="5"/>
        <v> </v>
      </c>
    </row>
    <row r="39" spans="1:8" ht="12.75">
      <c r="A39" s="4">
        <f t="shared" si="0"/>
        <v>36</v>
      </c>
      <c r="B39" s="6"/>
      <c r="C39" s="6"/>
      <c r="D39" s="4" t="str">
        <f t="shared" si="1"/>
        <v> </v>
      </c>
      <c r="E39" s="4" t="str">
        <f t="shared" si="2"/>
        <v> </v>
      </c>
      <c r="F39" s="4" t="str">
        <f t="shared" si="3"/>
        <v> </v>
      </c>
      <c r="G39" s="4" t="str">
        <f t="shared" si="4"/>
        <v> </v>
      </c>
      <c r="H39" s="4" t="str">
        <f t="shared" si="5"/>
        <v> </v>
      </c>
    </row>
    <row r="40" spans="1:8" ht="12.75">
      <c r="A40" s="4">
        <f t="shared" si="0"/>
        <v>37</v>
      </c>
      <c r="B40" s="6"/>
      <c r="C40" s="6"/>
      <c r="D40" s="4" t="str">
        <f t="shared" si="1"/>
        <v> </v>
      </c>
      <c r="E40" s="4" t="str">
        <f t="shared" si="2"/>
        <v> </v>
      </c>
      <c r="F40" s="4" t="str">
        <f t="shared" si="3"/>
        <v> </v>
      </c>
      <c r="G40" s="4" t="str">
        <f t="shared" si="4"/>
        <v> </v>
      </c>
      <c r="H40" s="4" t="str">
        <f t="shared" si="5"/>
        <v> </v>
      </c>
    </row>
    <row r="41" spans="1:8" ht="12.75">
      <c r="A41" s="4">
        <f t="shared" si="0"/>
        <v>38</v>
      </c>
      <c r="B41" s="6"/>
      <c r="C41" s="6"/>
      <c r="D41" s="4" t="str">
        <f t="shared" si="1"/>
        <v> </v>
      </c>
      <c r="E41" s="4" t="str">
        <f t="shared" si="2"/>
        <v> </v>
      </c>
      <c r="F41" s="4" t="str">
        <f t="shared" si="3"/>
        <v> </v>
      </c>
      <c r="G41" s="4" t="str">
        <f t="shared" si="4"/>
        <v> </v>
      </c>
      <c r="H41" s="4" t="str">
        <f t="shared" si="5"/>
        <v> </v>
      </c>
    </row>
    <row r="42" spans="1:8" ht="12.75">
      <c r="A42" s="4">
        <f t="shared" si="0"/>
        <v>39</v>
      </c>
      <c r="B42" s="6"/>
      <c r="C42" s="6"/>
      <c r="D42" s="4" t="str">
        <f t="shared" si="1"/>
        <v> </v>
      </c>
      <c r="E42" s="4" t="str">
        <f t="shared" si="2"/>
        <v> </v>
      </c>
      <c r="F42" s="4" t="str">
        <f t="shared" si="3"/>
        <v> </v>
      </c>
      <c r="G42" s="4" t="str">
        <f t="shared" si="4"/>
        <v> </v>
      </c>
      <c r="H42" s="4" t="str">
        <f t="shared" si="5"/>
        <v> </v>
      </c>
    </row>
    <row r="43" spans="1:8" ht="12.75">
      <c r="A43" s="4">
        <f t="shared" si="0"/>
        <v>40</v>
      </c>
      <c r="B43" s="6"/>
      <c r="C43" s="6"/>
      <c r="D43" s="4" t="str">
        <f t="shared" si="1"/>
        <v> </v>
      </c>
      <c r="E43" s="4" t="str">
        <f t="shared" si="2"/>
        <v> </v>
      </c>
      <c r="F43" s="4" t="str">
        <f t="shared" si="3"/>
        <v> </v>
      </c>
      <c r="G43" s="4" t="str">
        <f t="shared" si="4"/>
        <v> </v>
      </c>
      <c r="H43" s="4" t="str">
        <f t="shared" si="5"/>
        <v> </v>
      </c>
    </row>
    <row r="44" spans="1:8" ht="12.75">
      <c r="A44" s="4">
        <f t="shared" si="0"/>
        <v>41</v>
      </c>
      <c r="B44" s="6"/>
      <c r="C44" s="6"/>
      <c r="D44" s="4" t="str">
        <f t="shared" si="1"/>
        <v> </v>
      </c>
      <c r="E44" s="4" t="str">
        <f t="shared" si="2"/>
        <v> </v>
      </c>
      <c r="F44" s="4" t="str">
        <f t="shared" si="3"/>
        <v> </v>
      </c>
      <c r="G44" s="4" t="str">
        <f t="shared" si="4"/>
        <v> </v>
      </c>
      <c r="H44" s="4" t="str">
        <f t="shared" si="5"/>
        <v> </v>
      </c>
    </row>
    <row r="45" spans="1:8" ht="12.75">
      <c r="A45" s="4">
        <f t="shared" si="0"/>
        <v>42</v>
      </c>
      <c r="B45" s="6"/>
      <c r="C45" s="6"/>
      <c r="D45" s="4" t="str">
        <f t="shared" si="1"/>
        <v> </v>
      </c>
      <c r="E45" s="4" t="str">
        <f t="shared" si="2"/>
        <v> </v>
      </c>
      <c r="F45" s="4" t="str">
        <f t="shared" si="3"/>
        <v> </v>
      </c>
      <c r="G45" s="4" t="str">
        <f t="shared" si="4"/>
        <v> </v>
      </c>
      <c r="H45" s="4" t="str">
        <f t="shared" si="5"/>
        <v> </v>
      </c>
    </row>
    <row r="46" spans="1:8" ht="12.75">
      <c r="A46" s="4">
        <f t="shared" si="0"/>
        <v>43</v>
      </c>
      <c r="B46" s="6"/>
      <c r="C46" s="6"/>
      <c r="D46" s="4" t="str">
        <f t="shared" si="1"/>
        <v> </v>
      </c>
      <c r="E46" s="4" t="str">
        <f t="shared" si="2"/>
        <v> </v>
      </c>
      <c r="F46" s="4" t="str">
        <f t="shared" si="3"/>
        <v> </v>
      </c>
      <c r="G46" s="4" t="str">
        <f t="shared" si="4"/>
        <v> </v>
      </c>
      <c r="H46" s="4" t="str">
        <f t="shared" si="5"/>
        <v> </v>
      </c>
    </row>
    <row r="47" spans="1:8" ht="12.75">
      <c r="A47" s="4">
        <f t="shared" si="0"/>
        <v>44</v>
      </c>
      <c r="B47" s="6"/>
      <c r="C47" s="6"/>
      <c r="D47" s="4" t="str">
        <f t="shared" si="1"/>
        <v> </v>
      </c>
      <c r="E47" s="4" t="str">
        <f t="shared" si="2"/>
        <v> </v>
      </c>
      <c r="F47" s="4" t="str">
        <f t="shared" si="3"/>
        <v> </v>
      </c>
      <c r="G47" s="4" t="str">
        <f t="shared" si="4"/>
        <v> </v>
      </c>
      <c r="H47" s="4" t="str">
        <f t="shared" si="5"/>
        <v> </v>
      </c>
    </row>
    <row r="48" spans="1:8" ht="12.75">
      <c r="A48" s="4">
        <f t="shared" si="0"/>
        <v>45</v>
      </c>
      <c r="B48" s="6"/>
      <c r="C48" s="6"/>
      <c r="D48" s="4" t="str">
        <f t="shared" si="1"/>
        <v> </v>
      </c>
      <c r="E48" s="4" t="str">
        <f t="shared" si="2"/>
        <v> </v>
      </c>
      <c r="F48" s="4" t="str">
        <f t="shared" si="3"/>
        <v> </v>
      </c>
      <c r="G48" s="4" t="str">
        <f t="shared" si="4"/>
        <v> </v>
      </c>
      <c r="H48" s="4" t="str">
        <f t="shared" si="5"/>
        <v> </v>
      </c>
    </row>
    <row r="49" spans="1:8" ht="12.75">
      <c r="A49" s="4">
        <f t="shared" si="0"/>
        <v>46</v>
      </c>
      <c r="B49" s="6"/>
      <c r="C49" s="6"/>
      <c r="D49" s="4" t="str">
        <f t="shared" si="1"/>
        <v> </v>
      </c>
      <c r="E49" s="4" t="str">
        <f t="shared" si="2"/>
        <v> </v>
      </c>
      <c r="F49" s="4" t="str">
        <f t="shared" si="3"/>
        <v> </v>
      </c>
      <c r="G49" s="4" t="str">
        <f t="shared" si="4"/>
        <v> </v>
      </c>
      <c r="H49" s="4" t="str">
        <f t="shared" si="5"/>
        <v> </v>
      </c>
    </row>
    <row r="50" spans="1:8" ht="12.75">
      <c r="A50" s="4">
        <f t="shared" si="0"/>
        <v>47</v>
      </c>
      <c r="B50" s="6"/>
      <c r="C50" s="6"/>
      <c r="D50" s="4" t="str">
        <f t="shared" si="1"/>
        <v> </v>
      </c>
      <c r="E50" s="4" t="str">
        <f t="shared" si="2"/>
        <v> </v>
      </c>
      <c r="F50" s="4" t="str">
        <f t="shared" si="3"/>
        <v> </v>
      </c>
      <c r="G50" s="4" t="str">
        <f t="shared" si="4"/>
        <v> </v>
      </c>
      <c r="H50" s="4" t="str">
        <f t="shared" si="5"/>
        <v> </v>
      </c>
    </row>
    <row r="51" spans="1:8" ht="12.75">
      <c r="A51" s="4">
        <f t="shared" si="0"/>
        <v>48</v>
      </c>
      <c r="B51" s="6"/>
      <c r="C51" s="6"/>
      <c r="D51" s="4" t="str">
        <f t="shared" si="1"/>
        <v> </v>
      </c>
      <c r="E51" s="4" t="str">
        <f t="shared" si="2"/>
        <v> </v>
      </c>
      <c r="F51" s="4" t="str">
        <f t="shared" si="3"/>
        <v> </v>
      </c>
      <c r="G51" s="4" t="str">
        <f t="shared" si="4"/>
        <v> </v>
      </c>
      <c r="H51" s="4" t="str">
        <f t="shared" si="5"/>
        <v> </v>
      </c>
    </row>
    <row r="52" spans="1:8" ht="12.75">
      <c r="A52" s="4">
        <f t="shared" si="0"/>
        <v>49</v>
      </c>
      <c r="B52" s="6"/>
      <c r="C52" s="6"/>
      <c r="D52" s="4" t="str">
        <f t="shared" si="1"/>
        <v> </v>
      </c>
      <c r="E52" s="4" t="str">
        <f t="shared" si="2"/>
        <v> </v>
      </c>
      <c r="F52" s="4" t="str">
        <f t="shared" si="3"/>
        <v> </v>
      </c>
      <c r="G52" s="4" t="str">
        <f t="shared" si="4"/>
        <v> </v>
      </c>
      <c r="H52" s="4" t="str">
        <f t="shared" si="5"/>
        <v> </v>
      </c>
    </row>
    <row r="53" spans="1:8" ht="12.75">
      <c r="A53" s="4">
        <f t="shared" si="0"/>
        <v>50</v>
      </c>
      <c r="B53" s="6"/>
      <c r="C53" s="6"/>
      <c r="D53" s="4" t="str">
        <f t="shared" si="1"/>
        <v> </v>
      </c>
      <c r="E53" s="4" t="str">
        <f t="shared" si="2"/>
        <v> </v>
      </c>
      <c r="F53" s="4" t="str">
        <f t="shared" si="3"/>
        <v> </v>
      </c>
      <c r="G53" s="4" t="str">
        <f t="shared" si="4"/>
        <v> </v>
      </c>
      <c r="H53" s="4" t="str">
        <f t="shared" si="5"/>
        <v> </v>
      </c>
    </row>
    <row r="54" spans="1:8" ht="12.75">
      <c r="A54" s="3"/>
      <c r="B54" s="3"/>
      <c r="C54" s="3"/>
      <c r="D54" s="3"/>
      <c r="E54" s="2" t="s">
        <v>4</v>
      </c>
      <c r="F54" s="2">
        <f>SUM(F4:F53)</f>
        <v>528</v>
      </c>
      <c r="G54" s="4">
        <f>SUM(G4:G53)</f>
        <v>312</v>
      </c>
      <c r="H54" s="4">
        <f>SUM(H4:H53)</f>
        <v>216</v>
      </c>
    </row>
    <row r="55" spans="5:8" ht="12.75">
      <c r="E55" s="7" t="s">
        <v>9</v>
      </c>
      <c r="F55" s="39">
        <f>MIN(G54:H54)</f>
        <v>216</v>
      </c>
      <c r="G55" s="39"/>
      <c r="H55" s="39"/>
    </row>
    <row r="56" spans="5:8" ht="12.75">
      <c r="E56" s="7" t="s">
        <v>10</v>
      </c>
      <c r="F56" s="39">
        <f>COUNT(B4:B53)</f>
        <v>32</v>
      </c>
      <c r="G56" s="39"/>
      <c r="H56" s="39"/>
    </row>
    <row r="57" spans="5:8" ht="12.75">
      <c r="E57" s="7" t="s">
        <v>11</v>
      </c>
      <c r="F57" s="40">
        <f>ABS((F55-F56*(F56+1)/4)/SQRT(F56*(F56+1)*(2*F56+1)/24))</f>
        <v>0.8975491104081188</v>
      </c>
      <c r="G57" s="40"/>
      <c r="H57" s="40"/>
    </row>
    <row r="59" spans="1:8" ht="32.25" customHeight="1">
      <c r="A59" s="30" t="s">
        <v>13</v>
      </c>
      <c r="B59" s="31"/>
      <c r="C59" s="31"/>
      <c r="D59" s="31"/>
      <c r="E59" s="31"/>
      <c r="F59" s="31"/>
      <c r="G59" s="31"/>
      <c r="H59" s="32"/>
    </row>
    <row r="60" spans="1:8" ht="12.75" customHeight="1">
      <c r="A60" s="19"/>
      <c r="B60" s="19"/>
      <c r="C60" s="19"/>
      <c r="D60" s="19"/>
      <c r="E60" s="19"/>
      <c r="F60" s="19"/>
      <c r="G60" s="19"/>
      <c r="H60" s="19"/>
    </row>
    <row r="61" spans="1:8" ht="12.75" customHeight="1">
      <c r="A61" s="20" t="s">
        <v>25</v>
      </c>
      <c r="B61" s="21"/>
      <c r="C61" s="21"/>
      <c r="D61" s="21"/>
      <c r="E61" s="21"/>
      <c r="F61" s="21"/>
      <c r="G61" s="21"/>
      <c r="H61" s="22"/>
    </row>
    <row r="62" spans="1:8" ht="12.75" customHeight="1">
      <c r="A62" s="19"/>
      <c r="B62" s="19"/>
      <c r="C62" s="19"/>
      <c r="D62" s="19"/>
      <c r="E62" s="19"/>
      <c r="F62" s="19"/>
      <c r="G62" s="19"/>
      <c r="H62" s="19"/>
    </row>
    <row r="63" spans="1:6" ht="12.75">
      <c r="A63" s="38" t="s">
        <v>21</v>
      </c>
      <c r="B63" s="38"/>
      <c r="C63" s="3"/>
      <c r="D63" s="3"/>
      <c r="E63" s="38" t="s">
        <v>22</v>
      </c>
      <c r="F63" s="38"/>
    </row>
    <row r="64" spans="1:6" ht="38.25">
      <c r="A64" s="11" t="s">
        <v>23</v>
      </c>
      <c r="B64" s="12" t="s">
        <v>24</v>
      </c>
      <c r="C64" s="13"/>
      <c r="D64" s="13"/>
      <c r="E64" s="11" t="s">
        <v>23</v>
      </c>
      <c r="F64" s="12" t="s">
        <v>24</v>
      </c>
    </row>
    <row r="65" spans="1:6" ht="12.75">
      <c r="A65" s="14">
        <v>0.05</v>
      </c>
      <c r="B65" s="15">
        <v>1.64</v>
      </c>
      <c r="C65" s="3"/>
      <c r="D65" s="3"/>
      <c r="E65" s="14">
        <v>0.05</v>
      </c>
      <c r="F65" s="15">
        <v>1.96</v>
      </c>
    </row>
    <row r="66" spans="1:6" ht="12.75">
      <c r="A66" s="16">
        <v>0.01</v>
      </c>
      <c r="B66" s="17">
        <v>2.33</v>
      </c>
      <c r="C66" s="3"/>
      <c r="D66" s="3"/>
      <c r="E66" s="16">
        <v>0.01</v>
      </c>
      <c r="F66" s="17">
        <v>2.58</v>
      </c>
    </row>
    <row r="67" spans="1:6" ht="12.75">
      <c r="A67" s="18">
        <v>0.001</v>
      </c>
      <c r="B67" s="17">
        <v>3.09</v>
      </c>
      <c r="C67" s="3"/>
      <c r="D67" s="3"/>
      <c r="E67" s="18">
        <v>0.001</v>
      </c>
      <c r="F67" s="17">
        <v>3.29</v>
      </c>
    </row>
  </sheetData>
  <mergeCells count="8">
    <mergeCell ref="A1:H1"/>
    <mergeCell ref="A63:B63"/>
    <mergeCell ref="E63:F63"/>
    <mergeCell ref="A61:H61"/>
    <mergeCell ref="F55:H55"/>
    <mergeCell ref="F56:H56"/>
    <mergeCell ref="F57:H57"/>
    <mergeCell ref="A59:H5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dcterms:created xsi:type="dcterms:W3CDTF">2007-11-01T10:49:36Z</dcterms:created>
  <dcterms:modified xsi:type="dcterms:W3CDTF">2012-03-20T12:23:09Z</dcterms:modified>
  <cp:category/>
  <cp:version/>
  <cp:contentType/>
  <cp:contentStatus/>
</cp:coreProperties>
</file>